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1A92F281-752A-4A74-93AD-72FC71F156A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/>
  <c r="C59" i="3"/>
  <c r="D22" i="3"/>
  <c r="C22" i="3"/>
  <c r="D61" i="3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<sst xmlns="http://schemas.openxmlformats.org/spreadsheetml/2006/main" count="74" uniqueCount="58">
  <si>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</si>
  <si>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</si>
  <si>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</si>
  <si>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</si>
  <si>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</si>
  <si>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</si>
  <si>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</si>
  <si>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</si>
  <si>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</si>
  <si>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</si>
  <si>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</si>
  <si>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</si>
  <si>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</si>
  <si>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</si>
  <si>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</si>
  <si>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</si>
  <si>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</si>
  <si>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</si>
  <si>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</si>
  <si>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</si>
  <si>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</si>
  <si>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</si>
  <si>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</si>
  <si>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</si>
  <si>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</si>
  <si>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</si>
  <si>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</si>
  <si>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</si>
  <si>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</si>
  <si>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</si>
  <si>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</si>
  <si>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</si>
  <si>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</si>
  <si>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</si>
  <si>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</si>
  <si>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</si>
  <si>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</si>
  <si>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</si>
  <si>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</si>
  <si>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</si>
  <si>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</si>
  <si>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</si>
  <si>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</si>
  <si>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</si>
  <si>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</si>
  <si>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</si>
  <si>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</si>
  <si>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</si>
  <si>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</si>
  <si>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</si>
  <si>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</si>
  <si>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</si>
  <si>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</si>
  <si>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</si>
  <si>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</si>
  <si>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</si>
  <si>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DE AGUA POTABLE Y ALCANTARILLADO DE COMONFORT, GTO.
ESTADO DE ACTIVIDADES
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</si>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</sst>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66</xdr:row>
      <xdr:rowOff>28575</xdr:rowOff>
    </xdr:from>
    <xdr:to>
      <xdr:col>3</xdr:col>
      <xdr:colOff>809626</xdr:colOff>
      <xdr:row>76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02584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0" x14ac:dyDescent="0.2"/>
  <cols>
    <col min="1" max="1" width="1.77734375" style="7" customWidth="1"/>
    <col min="2" max="2" width="85.77734375" style="1" customWidth="1"/>
    <col min="3" max="4" width="25.77734375" style="1" customWidth="1"/>
    <col min="5" max="16384" width="12" style="1"/>
  </cols>
  <sheetData>
    <row r="1" spans="1:5" ht="40" customHeight="1" x14ac:dyDescent="0.2">
      <c r="A1" s="33" t="s">
        <v>56</v>
      </c>
      <c r="B1" s="34"/>
      <c r="C1" s="34"/>
      <c r="D1" s="35"/>
    </row>
    <row r="2" spans="1:5" ht="10.5" x14ac:dyDescent="0.2">
      <c r="A2" s="11"/>
      <c r="B2" s="8"/>
      <c r="C2" s="9">
        <v>2020</v>
      </c>
      <c r="D2" s="10">
        <v>2019</v>
      </c>
    </row>
    <row r="3" spans="1:5" s="2" customFormat="1" ht="10.5" x14ac:dyDescent="0.2">
      <c r="A3" s="4" t="s">
        <v>0</v>
      </c>
      <c r="B3" s="12"/>
      <c r="C3" s="13"/>
      <c r="D3" s="14"/>
    </row>
    <row r="4" spans="1:5" ht="10.5" x14ac:dyDescent="0.2">
      <c r="A4" s="5" t="s">
        <v>46</v>
      </c>
      <c r="B4" s="2"/>
      <c r="C4" s="27">
        <f>SUM(C5:C11)</f>
        <v>14230670.85</v>
      </c>
      <c r="D4" s="28">
        <f>SUM(D5:D11)</f>
        <v>24925236.369999997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42352.08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14230670.85</v>
      </c>
      <c r="D11" s="30">
        <v>24882884.289999999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0</v>
      </c>
      <c r="D12" s="28">
        <f>SUM(D13:D14)</f>
        <v>599197</v>
      </c>
      <c r="E12" s="31" t="s">
        <v>55</v>
      </c>
    </row>
    <row r="13" spans="1:5" ht="20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599197</v>
      </c>
      <c r="E14" s="31">
        <v>4220</v>
      </c>
    </row>
    <row r="15" spans="1:5" ht="10.5" x14ac:dyDescent="0.2">
      <c r="A15" s="5" t="s">
        <v>41</v>
      </c>
      <c r="B15" s="2"/>
      <c r="C15" s="27">
        <f>SUM(C16:C20)</f>
        <v>31631.94</v>
      </c>
      <c r="D15" s="28">
        <f>SUM(D16:D20)</f>
        <v>27286.32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31631.94</v>
      </c>
      <c r="D17" s="30">
        <v>27286.32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ht="10.5" x14ac:dyDescent="0.2">
      <c r="A22" s="6" t="s">
        <v>9</v>
      </c>
      <c r="B22" s="21"/>
      <c r="C22" s="27">
        <f>SUM(C4+C12+C15)</f>
        <v>14262302.789999999</v>
      </c>
      <c r="D22" s="3">
        <f>SUM(D4+D12+D15)</f>
        <v>25551719.689999998</v>
      </c>
      <c r="E22" s="31" t="s">
        <v>55</v>
      </c>
    </row>
    <row r="23" spans="1:5" ht="10.5" x14ac:dyDescent="0.2">
      <c r="A23" s="19"/>
      <c r="B23" s="12"/>
      <c r="C23" s="15"/>
      <c r="D23" s="3"/>
      <c r="E23" s="31" t="s">
        <v>55</v>
      </c>
    </row>
    <row r="24" spans="1:5" s="2" customFormat="1" ht="10.5" x14ac:dyDescent="0.2">
      <c r="A24" s="4" t="s">
        <v>8</v>
      </c>
      <c r="B24" s="12"/>
      <c r="C24" s="13"/>
      <c r="D24" s="14"/>
      <c r="E24" s="32" t="s">
        <v>55</v>
      </c>
    </row>
    <row r="25" spans="1:5" ht="10.5" x14ac:dyDescent="0.2">
      <c r="A25" s="5" t="s">
        <v>42</v>
      </c>
      <c r="B25" s="2"/>
      <c r="C25" s="27">
        <f>SUM(C26:C28)</f>
        <v>6224005.9100000001</v>
      </c>
      <c r="D25" s="28">
        <f>SUM(D26:D28)</f>
        <v>22802794.049999997</v>
      </c>
      <c r="E25" s="31" t="s">
        <v>55</v>
      </c>
    </row>
    <row r="26" spans="1:5" x14ac:dyDescent="0.2">
      <c r="A26" s="19"/>
      <c r="B26" s="20" t="s">
        <v>37</v>
      </c>
      <c r="C26" s="29">
        <v>1780035.64</v>
      </c>
      <c r="D26" s="30">
        <v>9218932.5399999991</v>
      </c>
      <c r="E26" s="31">
        <v>5110</v>
      </c>
    </row>
    <row r="27" spans="1:5" x14ac:dyDescent="0.2">
      <c r="A27" s="19"/>
      <c r="B27" s="20" t="s">
        <v>16</v>
      </c>
      <c r="C27" s="29">
        <v>357597.23</v>
      </c>
      <c r="D27" s="30">
        <v>2227046.38</v>
      </c>
      <c r="E27" s="31">
        <v>5120</v>
      </c>
    </row>
    <row r="28" spans="1:5" x14ac:dyDescent="0.2">
      <c r="A28" s="19"/>
      <c r="B28" s="20" t="s">
        <v>17</v>
      </c>
      <c r="C28" s="29">
        <v>4086373.04</v>
      </c>
      <c r="D28" s="30">
        <v>11356815.130000001</v>
      </c>
      <c r="E28" s="31">
        <v>5130</v>
      </c>
    </row>
    <row r="29" spans="1:5" ht="10.5" x14ac:dyDescent="0.2">
      <c r="A29" s="5" t="s">
        <v>53</v>
      </c>
      <c r="B29" s="2"/>
      <c r="C29" s="27">
        <f>SUM(C30:C38)</f>
        <v>19588.939999999999</v>
      </c>
      <c r="D29" s="28">
        <f>SUM(D30:D38)</f>
        <v>58395.57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19588.939999999999</v>
      </c>
      <c r="D34" s="30">
        <v>58395.57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ht="10.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ht="10.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ht="10.5" x14ac:dyDescent="0.2">
      <c r="A49" s="5" t="s">
        <v>44</v>
      </c>
      <c r="B49" s="2"/>
      <c r="C49" s="27">
        <f>SUM(C50:C55)</f>
        <v>0</v>
      </c>
      <c r="D49" s="28">
        <f>SUM(D50:D55)</f>
        <v>1225484.6299999999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1189892.75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35591.879999999997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ht="10.5" x14ac:dyDescent="0.2">
      <c r="A56" s="5" t="s">
        <v>40</v>
      </c>
      <c r="B56" s="2"/>
      <c r="C56" s="27">
        <f>SUM(C57)</f>
        <v>0</v>
      </c>
      <c r="D56" s="28">
        <f>SUM(D57)</f>
        <v>585849.01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585849.01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ht="10.5" x14ac:dyDescent="0.2">
      <c r="A59" s="4" t="s">
        <v>45</v>
      </c>
      <c r="B59" s="12"/>
      <c r="C59" s="27">
        <f>SUM(C56+C49+C43+C39+C29+C25)</f>
        <v>6243594.8500000006</v>
      </c>
      <c r="D59" s="3">
        <f>SUM(D56+D49+D43+D39+D29+D25)</f>
        <v>24672523.259999998</v>
      </c>
      <c r="E59" s="31" t="s">
        <v>55</v>
      </c>
    </row>
    <row r="60" spans="1:9" ht="10.5" x14ac:dyDescent="0.2">
      <c r="A60" s="19"/>
      <c r="B60" s="12"/>
      <c r="C60" s="27"/>
      <c r="D60" s="3"/>
      <c r="E60" s="31" t="s">
        <v>55</v>
      </c>
    </row>
    <row r="61" spans="1:9" s="2" customFormat="1" ht="10.5" x14ac:dyDescent="0.2">
      <c r="A61" s="4" t="s">
        <v>39</v>
      </c>
      <c r="B61" s="12"/>
      <c r="C61" s="27">
        <f>C22-C59</f>
        <v>8018707.9399999985</v>
      </c>
      <c r="D61" s="28">
        <f>D22-D59</f>
        <v>879196.4299999997</v>
      </c>
      <c r="E61" s="32" t="s">
        <v>55</v>
      </c>
    </row>
    <row r="62" spans="1:9" s="2" customFormat="1" ht="10.5" x14ac:dyDescent="0.2">
      <c r="A62" s="22"/>
      <c r="B62" s="23"/>
      <c r="C62" s="24"/>
      <c r="D62" s="25"/>
    </row>
    <row r="63" spans="1:9" s="7" customFormat="1" x14ac:dyDescent="0.2">
      <c r="B63" s="38" t="s">
        <v>57</v>
      </c>
      <c r="C63" s="38"/>
      <c r="D63" s="38"/>
      <c r="E63" s="39"/>
      <c r="F63" s="39"/>
      <c r="G63" s="39"/>
      <c r="H63" s="1"/>
      <c r="I63" s="1"/>
    </row>
  </sheetData>
  <sheetProtection formatCells="0" formatColumns="0" formatRows="0" autoFilter="0"/>
  <mergeCells count="3">
    <mergeCell ref="A1:D1"/>
    <mergeCell ref="A12:B12"/>
    <mergeCell ref="B63:G63"/>
  </mergeCells>
  <printOptions horizontalCentered="1"/>
  <pageMargins left="0.78740157480314965" right="0.59055118110236227" top="0.78740157480314965" bottom="0.78740157480314965" header="0.31496062992125984" footer="0.31496062992125984"/>
  <pageSetup scale="6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2020-04-27T19:17:26Z</cp:lastPrinted>
  <dcterms:created xsi:type="dcterms:W3CDTF">2012-12-11T20:29:16Z</dcterms:created>
  <dcterms:modified xsi:type="dcterms:W3CDTF">2020-07-15T18:42:09Z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